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7100" windowHeight="9090"/>
  </bookViews>
  <sheets>
    <sheet name="Лист1" sheetId="2" r:id="rId1"/>
  </sheets>
  <definedNames>
    <definedName name="_xlnm.Print_Area" localSheetId="0">Лист1!$B$1:$C$89</definedName>
  </definedNames>
  <calcPr calcId="144525"/>
</workbook>
</file>

<file path=xl/calcChain.xml><?xml version="1.0" encoding="utf-8"?>
<calcChain xmlns="http://schemas.openxmlformats.org/spreadsheetml/2006/main">
  <c r="C29" i="2" l="1"/>
  <c r="C27" i="2"/>
  <c r="C24" i="2" s="1"/>
  <c r="C6" i="2"/>
  <c r="C22" i="2" s="1"/>
  <c r="C80" i="2" s="1"/>
  <c r="D71" i="2"/>
  <c r="D70" i="2"/>
  <c r="C61" i="2"/>
  <c r="D51" i="2"/>
  <c r="D50" i="2"/>
  <c r="D49" i="2"/>
  <c r="C49" i="2"/>
  <c r="D47" i="2"/>
  <c r="D46" i="2"/>
  <c r="D44" i="2"/>
  <c r="C44" i="2"/>
  <c r="D41" i="2"/>
  <c r="D39" i="2"/>
  <c r="C39" i="2"/>
  <c r="D35" i="2"/>
  <c r="D34" i="2"/>
  <c r="C34" i="2"/>
  <c r="D33" i="2"/>
  <c r="D23" i="2"/>
  <c r="D22" i="2"/>
  <c r="D21" i="2"/>
  <c r="D20" i="2"/>
  <c r="D19" i="2"/>
  <c r="D18" i="2"/>
  <c r="D17" i="2"/>
  <c r="D16" i="2"/>
  <c r="D15" i="2"/>
  <c r="D14" i="2"/>
  <c r="D13" i="2"/>
  <c r="D12" i="2"/>
  <c r="D10" i="2"/>
  <c r="D9" i="2"/>
  <c r="D8" i="2"/>
  <c r="D6" i="2"/>
  <c r="C23" i="2" l="1"/>
  <c r="C84" i="2" s="1"/>
  <c r="C72" i="2" s="1"/>
  <c r="C70" i="2" l="1"/>
  <c r="C71" i="2" s="1"/>
</calcChain>
</file>

<file path=xl/sharedStrings.xml><?xml version="1.0" encoding="utf-8"?>
<sst xmlns="http://schemas.openxmlformats.org/spreadsheetml/2006/main" count="88" uniqueCount="87">
  <si>
    <t>тыс. рублей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</si>
  <si>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</si>
  <si>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</si>
  <si>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</si>
  <si>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</si>
  <si>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</si>
  <si>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</si>
  <si>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затрат</t>
  </si>
  <si>
    <t>Штрафы, санкции, возмещение ущерба</t>
  </si>
  <si>
    <t>Прочие неналоговые доходы</t>
  </si>
  <si>
    <t>Безвозмездные поступления</t>
  </si>
  <si>
    <t>Прочие безвозмездные поступления в бюджеты муниципальных районов</t>
  </si>
  <si>
    <t>Доходы бюджетов бюджетной системы РФ от возврата остатков  субсидий и субвенций прошлых лет</t>
  </si>
  <si>
    <t>Возврат остатков субсидий и субвенций прошлых лет</t>
  </si>
  <si>
    <t>ВСЕГО ДОХОДОВ</t>
  </si>
  <si>
    <t>РАСХОДЫ</t>
  </si>
  <si>
    <t>Общегосударственные расходы</t>
  </si>
  <si>
    <t>Функционирование высшего должностного лица субъекта РФ и муниципального образования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</si>
  <si>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</si>
  <si>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</si>
  <si>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</si>
  <si>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Другие общегосудаственные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</si>
  <si>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</si>
  <si>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</si>
  <si>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</si>
  <si>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</si>
  <si>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</si>
  <si>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</si>
  <si>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</si>
  <si>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</si>
  <si>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 в области 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</si>
  <si>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</si>
  <si>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</si>
  <si>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</si>
  <si>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</si>
  <si>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воросы в области образования</t>
  </si>
  <si>
    <t>Культура, кинемотография и средства массовой информации</t>
  </si>
  <si>
    <t xml:space="preserve">Культура </t>
  </si>
  <si>
    <t>Здравоохранение</t>
  </si>
  <si>
    <t>Стационарная медицинская помощь</t>
  </si>
  <si>
    <t>Физическая культура и спорт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</si>
  <si>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</si>
  <si>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</si>
  <si>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</si>
  <si>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</si>
  <si>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</si>
  <si>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</si>
  <si>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</si>
  <si>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</si>
  <si>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Обслуживание внутреннего государственного и муниципального долга</t>
  </si>
  <si>
    <t>Межбюджетные трансферты</t>
  </si>
  <si>
    <t>Дотация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</si>
  <si>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</si>
  <si>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</si>
  <si>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 РАСХОДОВ</t>
  </si>
  <si>
    <t>Превышение доходов над расходами                  
(профицит +   дефицит -)</t>
  </si>
  <si>
    <t>ИСТОЧНИКИ  ФИНАНСИРОВАНИЯ ДЕФИЦИТА БЮДЖЕТА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</si>
  <si>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</si>
  <si>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</si>
  <si>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субъекта РФ в валюте РФ</t>
  </si>
  <si>
    <t>Погашение бюджетных кредитов, полученных от других бюджетов бюджетной  системы РФ в валюте РФ</t>
  </si>
  <si>
    <t>Погашение бюджетом субъекта РФ кредитов от других бюджетов бюджетной системы РФ в валюте РФ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</si>
  <si>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</si>
  <si>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</si>
  <si>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</si>
  <si>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</si>
  <si>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</si>
  <si>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</si>
  <si>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</si>
  <si>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</si>
  <si>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</si>
  <si>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Оценка ожидаемого исполнения</t>
  </si>
  <si>
    <t>Наименование кода администратора поступлений в бюджет, группы, подгруппы, статьи, подстатьи, элемента, программы (подпрограммы), кода  классификации операций сектора государственного управления доходов</t>
  </si>
  <si>
    <t>Другие воросы в области культуры, кинемотографии и средств массовой информации</t>
  </si>
  <si>
    <t>Жилищное хозяйство</t>
  </si>
  <si>
    <t>Массовый спорт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</si>
  <si>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</si>
  <si>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проведения выборов и референдумов</t>
  </si>
  <si>
    <t>Резервные фонды</t>
  </si>
  <si>
    <t>Национальная оборона</t>
  </si>
  <si>
    <t>Дорожное хозяйство</t>
  </si>
  <si>
    <t>Глава Администрации Недокурского сельсовета</t>
  </si>
  <si>
    <t>В.И. Качин</t>
  </si>
  <si>
    <t>Акцизы по подакцизным товарам (продукции), производимым на территории Российской Федерации</t>
  </si>
  <si>
    <t>Денежные взыскания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</si>
  <si>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</si>
  <si>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Оценка ожидаемого исполнения  бюджета муниципального образования Недокурский сельсовет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</si>
</sst>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#,##0.000"/>
  </numFmts>
  <fonts count="16" x14ac:knownFonts="1"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Arial Cyr"/>
      <charset val="204"/>
    </font>
    <font>
      <sz val="16"/>
      <color indexed="8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right"/>
    </xf>
    <xf numFmtId="0" fontId="13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 applyAlignment="1">
      <alignment wrapText="1"/>
    </xf>
    <xf numFmtId="3" fontId="14" fillId="0" borderId="0" xfId="0" applyNumberFormat="1" applyFont="1" applyFill="1" applyBorder="1"/>
    <xf numFmtId="3" fontId="12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3" fillId="0" borderId="0" xfId="0" applyFont="1" applyFill="1" applyBorder="1"/>
    <xf numFmtId="0" fontId="2" fillId="0" borderId="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wrapText="1"/>
    </xf>
    <xf numFmtId="1" fontId="1" fillId="0" borderId="8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3" fontId="2" fillId="0" borderId="9" xfId="0" applyNumberFormat="1" applyFont="1" applyFill="1" applyBorder="1" applyAlignment="1">
      <alignment horizontal="center"/>
    </xf>
    <xf numFmtId="0" fontId="6" fillId="0" borderId="0" xfId="0" applyFont="1" applyFill="1" applyBorder="1"/>
    <xf numFmtId="3" fontId="1" fillId="0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3" fontId="1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3" fontId="2" fillId="0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3" fontId="6" fillId="0" borderId="0" xfId="0" applyNumberFormat="1" applyFont="1" applyFill="1" applyBorder="1"/>
    <xf numFmtId="0" fontId="7" fillId="0" borderId="0" xfId="0" applyFont="1" applyFill="1"/>
    <xf numFmtId="0" fontId="8" fillId="0" borderId="0" xfId="0" applyFont="1" applyFill="1"/>
    <xf numFmtId="0" fontId="7" fillId="0" borderId="0" xfId="0" applyFont="1" applyFill="1" applyBorder="1"/>
    <xf numFmtId="165" fontId="7" fillId="0" borderId="0" xfId="0" applyNumberFormat="1" applyFont="1" applyFill="1" applyBorder="1"/>
    <xf numFmtId="0" fontId="9" fillId="0" borderId="0" xfId="0" applyFont="1" applyFill="1" applyBorder="1" applyAlignment="1">
      <alignment horizontal="left" wrapText="1"/>
    </xf>
    <xf numFmtId="3" fontId="9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3" fontId="2" fillId="0" borderId="0" xfId="0" applyNumberFormat="1" applyFont="1" applyFill="1" applyBorder="1"/>
    <xf numFmtId="0" fontId="11" fillId="0" borderId="0" xfId="0" applyFont="1" applyFill="1" applyAlignment="1">
      <alignment wrapText="1"/>
    </xf>
    <xf numFmtId="3" fontId="10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/>
    <xf numFmtId="166" fontId="2" fillId="0" borderId="7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166" fontId="2" fillId="0" borderId="9" xfId="0" applyNumberFormat="1" applyFont="1" applyFill="1" applyBorder="1" applyAlignment="1">
      <alignment horizontal="center"/>
    </xf>
    <xf numFmtId="0" fontId="14" fillId="0" borderId="0" xfId="0" applyFont="1" applyFill="1" applyBorder="1"/>
    <xf numFmtId="49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right"/>
    </xf>
    <xf numFmtId="164" fontId="14" fillId="0" borderId="0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3" fontId="12" fillId="0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tabSelected="1" view="pageBreakPreview" topLeftCell="B1" zoomScaleNormal="100" zoomScaleSheetLayoutView="100" workbookViewId="0">
      <selection activeCell="C22" sqref="C22:C23"/>
    </sheetView>
  </sheetViews>
  <sheetFormatPr defaultRowHeight="15" x14ac:dyDescent="0.25"/>
  <cols>
    <col min="1" max="1" width="5.28515625" style="13" hidden="1" customWidth="1"/>
    <col min="2" max="2" width="114.28515625" style="44" customWidth="1"/>
    <col min="3" max="3" width="20.42578125" style="45" customWidth="1"/>
    <col min="4" max="4" width="14" style="13" hidden="1" customWidth="1"/>
    <col min="5" max="5" width="11.140625" style="13" hidden="1" customWidth="1"/>
    <col min="6" max="6" width="9.140625" style="13"/>
    <col min="7" max="7" width="10.28515625" style="13" customWidth="1"/>
    <col min="8" max="16384" width="9.140625" style="13"/>
  </cols>
  <sheetData>
    <row r="1" spans="1:5" ht="37.5" x14ac:dyDescent="0.3">
      <c r="A1" s="12"/>
      <c r="B1" s="4" t="s">
        <v>86</v>
      </c>
      <c r="C1" s="4"/>
      <c r="D1" s="1"/>
    </row>
    <row r="2" spans="1:5" ht="20.25" thickBot="1" x14ac:dyDescent="0.4">
      <c r="A2" s="12"/>
      <c r="B2" s="2"/>
      <c r="C2" s="5" t="s">
        <v>0</v>
      </c>
      <c r="D2" s="3"/>
    </row>
    <row r="3" spans="1:5" ht="19.5" x14ac:dyDescent="0.35">
      <c r="A3" s="12"/>
      <c r="B3" s="53" t="s">
        <v>72</v>
      </c>
      <c r="C3" s="55" t="s">
        <v>71</v>
      </c>
      <c r="D3" s="3"/>
    </row>
    <row r="4" spans="1:5" s="15" customFormat="1" ht="36.75" customHeight="1" thickBot="1" x14ac:dyDescent="0.35">
      <c r="A4" s="1"/>
      <c r="B4" s="54"/>
      <c r="C4" s="56"/>
      <c r="D4" s="14"/>
    </row>
    <row r="5" spans="1:5" s="15" customFormat="1" ht="19.5" thickBot="1" x14ac:dyDescent="0.35">
      <c r="A5" s="1"/>
      <c r="B5" s="16">
        <v>1</v>
      </c>
      <c r="C5" s="10">
        <v>2</v>
      </c>
      <c r="D5" s="17"/>
    </row>
    <row r="6" spans="1:5" ht="18.75" x14ac:dyDescent="0.3">
      <c r="A6" s="12"/>
      <c r="B6" s="18" t="s">
        <v>1</v>
      </c>
      <c r="C6" s="46">
        <f>C7+C8+C9+C10+C12+C13+C15+C16+C17+C14+C11</f>
        <v>1979.9150000000002</v>
      </c>
      <c r="D6" s="19" t="e">
        <f>#REF!/#REF!*100</f>
        <v>#REF!</v>
      </c>
    </row>
    <row r="7" spans="1:5" ht="18.75" x14ac:dyDescent="0.3">
      <c r="A7" s="12"/>
      <c r="B7" s="20" t="s">
        <v>2</v>
      </c>
      <c r="C7" s="47">
        <v>1711.2260000000001</v>
      </c>
      <c r="D7" s="19"/>
    </row>
    <row r="8" spans="1:5" ht="18.75" x14ac:dyDescent="0.3">
      <c r="A8" s="12"/>
      <c r="B8" s="21" t="s">
        <v>3</v>
      </c>
      <c r="C8" s="47"/>
      <c r="D8" s="19" t="e">
        <f>#REF!/#REF!*100</f>
        <v>#REF!</v>
      </c>
    </row>
    <row r="9" spans="1:5" ht="18.75" x14ac:dyDescent="0.3">
      <c r="A9" s="12"/>
      <c r="B9" s="20" t="s">
        <v>4</v>
      </c>
      <c r="C9" s="47">
        <v>84.123000000000005</v>
      </c>
      <c r="D9" s="19" t="e">
        <f>#REF!/#REF!*100</f>
        <v>#REF!</v>
      </c>
    </row>
    <row r="10" spans="1:5" ht="18.75" x14ac:dyDescent="0.3">
      <c r="A10" s="12"/>
      <c r="B10" s="20" t="s">
        <v>5</v>
      </c>
      <c r="C10" s="47">
        <v>26.51</v>
      </c>
      <c r="D10" s="19" t="e">
        <f>#REF!/#REF!*100</f>
        <v>#REF!</v>
      </c>
    </row>
    <row r="11" spans="1:5" ht="37.5" x14ac:dyDescent="0.3">
      <c r="A11" s="12"/>
      <c r="B11" s="20" t="s">
        <v>83</v>
      </c>
      <c r="C11" s="47">
        <v>107.2</v>
      </c>
      <c r="D11" s="19"/>
    </row>
    <row r="12" spans="1:5" ht="37.5" x14ac:dyDescent="0.3">
      <c r="A12" s="12"/>
      <c r="B12" s="20" t="s">
        <v>6</v>
      </c>
      <c r="C12" s="47"/>
      <c r="D12" s="19" t="e">
        <f>#REF!/#REF!*100</f>
        <v>#REF!</v>
      </c>
      <c r="E12" s="13">
        <v>1349037.47</v>
      </c>
    </row>
    <row r="13" spans="1:5" ht="18.75" x14ac:dyDescent="0.3">
      <c r="A13" s="12"/>
      <c r="B13" s="20" t="s">
        <v>84</v>
      </c>
      <c r="C13" s="47">
        <v>0</v>
      </c>
      <c r="D13" s="19" t="e">
        <f>#REF!/#REF!*100</f>
        <v>#REF!</v>
      </c>
    </row>
    <row r="14" spans="1:5" ht="37.5" x14ac:dyDescent="0.3">
      <c r="A14" s="12"/>
      <c r="B14" s="20" t="s">
        <v>85</v>
      </c>
      <c r="C14" s="47">
        <v>0.93500000000000005</v>
      </c>
      <c r="D14" s="19" t="e">
        <f>#REF!/#REF!*100</f>
        <v>#REF!</v>
      </c>
    </row>
    <row r="15" spans="1:5" ht="18.75" x14ac:dyDescent="0.3">
      <c r="A15" s="12"/>
      <c r="B15" s="20" t="s">
        <v>7</v>
      </c>
      <c r="C15" s="47"/>
      <c r="D15" s="19" t="e">
        <f>#REF!/#REF!*100</f>
        <v>#REF!</v>
      </c>
      <c r="E15" s="13">
        <v>459752.94</v>
      </c>
    </row>
    <row r="16" spans="1:5" ht="18.75" x14ac:dyDescent="0.3">
      <c r="A16" s="12"/>
      <c r="B16" s="20" t="s">
        <v>8</v>
      </c>
      <c r="C16" s="47"/>
      <c r="D16" s="19" t="e">
        <f>#REF!/#REF!*100</f>
        <v>#REF!</v>
      </c>
      <c r="E16" s="13">
        <v>169527.2</v>
      </c>
    </row>
    <row r="17" spans="1:5" ht="18.75" x14ac:dyDescent="0.3">
      <c r="A17" s="12"/>
      <c r="B17" s="20" t="s">
        <v>9</v>
      </c>
      <c r="C17" s="47">
        <v>49.920999999999999</v>
      </c>
      <c r="D17" s="19" t="e">
        <f>#REF!/#REF!*100</f>
        <v>#REF!</v>
      </c>
      <c r="E17" s="13">
        <v>4307230.3</v>
      </c>
    </row>
    <row r="18" spans="1:5" ht="18.75" x14ac:dyDescent="0.3">
      <c r="A18" s="12"/>
      <c r="B18" s="22" t="s">
        <v>10</v>
      </c>
      <c r="C18" s="48">
        <v>8296.2479999999996</v>
      </c>
      <c r="D18" s="19" t="e">
        <f>#REF!/#REF!*100</f>
        <v>#REF!</v>
      </c>
    </row>
    <row r="19" spans="1:5" ht="18.75" x14ac:dyDescent="0.3">
      <c r="A19" s="12"/>
      <c r="B19" s="20" t="s">
        <v>11</v>
      </c>
      <c r="C19" s="47"/>
      <c r="D19" s="19" t="e">
        <f>#REF!/#REF!*100</f>
        <v>#REF!</v>
      </c>
    </row>
    <row r="20" spans="1:5" ht="37.5" x14ac:dyDescent="0.3">
      <c r="A20" s="12"/>
      <c r="B20" s="20" t="s">
        <v>12</v>
      </c>
      <c r="C20" s="47"/>
      <c r="D20" s="19" t="e">
        <f>#REF!/#REF!*100</f>
        <v>#REF!</v>
      </c>
    </row>
    <row r="21" spans="1:5" ht="18.75" x14ac:dyDescent="0.3">
      <c r="A21" s="12"/>
      <c r="B21" s="20" t="s">
        <v>13</v>
      </c>
      <c r="C21" s="47">
        <v>0</v>
      </c>
      <c r="D21" s="19" t="e">
        <f>#REF!/#REF!*100</f>
        <v>#REF!</v>
      </c>
    </row>
    <row r="22" spans="1:5" ht="18.75" x14ac:dyDescent="0.3">
      <c r="A22" s="12"/>
      <c r="B22" s="22" t="s">
        <v>14</v>
      </c>
      <c r="C22" s="48">
        <f>C18+C19+C6+C21</f>
        <v>10276.163</v>
      </c>
      <c r="D22" s="19" t="e">
        <f>#REF!/#REF!*100</f>
        <v>#REF!</v>
      </c>
      <c r="E22" s="13">
        <v>1396237.74</v>
      </c>
    </row>
    <row r="23" spans="1:5" ht="18.75" x14ac:dyDescent="0.3">
      <c r="A23" s="12"/>
      <c r="B23" s="22" t="s">
        <v>15</v>
      </c>
      <c r="C23" s="48">
        <f>C24+C34+C39+C44+C33+C49+C61+C32</f>
        <v>10720.427000000001</v>
      </c>
      <c r="D23" s="19" t="e">
        <f>#REF!/#REF!*100</f>
        <v>#REF!</v>
      </c>
    </row>
    <row r="24" spans="1:5" ht="18.75" x14ac:dyDescent="0.3">
      <c r="A24" s="12"/>
      <c r="B24" s="22" t="s">
        <v>16</v>
      </c>
      <c r="C24" s="48">
        <f>C25+C26+C27+C30+C31+C28+C29</f>
        <v>5055.6059999999998</v>
      </c>
      <c r="D24" s="19"/>
    </row>
    <row r="25" spans="1:5" ht="18.75" x14ac:dyDescent="0.3">
      <c r="A25" s="12"/>
      <c r="B25" s="20" t="s">
        <v>17</v>
      </c>
      <c r="C25" s="47">
        <v>643.34699999999998</v>
      </c>
      <c r="D25" s="19"/>
      <c r="E25" s="13">
        <v>127000</v>
      </c>
    </row>
    <row r="26" spans="1:5" ht="37.5" hidden="1" x14ac:dyDescent="0.3">
      <c r="A26" s="12"/>
      <c r="B26" s="20" t="s">
        <v>18</v>
      </c>
      <c r="C26" s="47"/>
      <c r="D26" s="19"/>
    </row>
    <row r="27" spans="1:5" ht="37.5" x14ac:dyDescent="0.3">
      <c r="A27" s="12"/>
      <c r="B27" s="20" t="s">
        <v>76</v>
      </c>
      <c r="C27" s="47">
        <f>4355.653+44.344</f>
        <v>4399.9970000000003</v>
      </c>
      <c r="D27" s="19"/>
    </row>
    <row r="28" spans="1:5" ht="37.5" x14ac:dyDescent="0.3">
      <c r="A28" s="12"/>
      <c r="B28" s="20" t="s">
        <v>19</v>
      </c>
      <c r="C28" s="47">
        <v>5.4020000000000001</v>
      </c>
      <c r="D28" s="19"/>
    </row>
    <row r="29" spans="1:5" ht="18.75" x14ac:dyDescent="0.3">
      <c r="A29" s="12"/>
      <c r="B29" s="11" t="s">
        <v>77</v>
      </c>
      <c r="C29" s="47">
        <f>44.344-44.344</f>
        <v>0</v>
      </c>
      <c r="D29" s="19"/>
    </row>
    <row r="30" spans="1:5" ht="18.75" x14ac:dyDescent="0.3">
      <c r="A30" s="12"/>
      <c r="B30" s="11" t="s">
        <v>78</v>
      </c>
      <c r="C30" s="47">
        <v>5</v>
      </c>
      <c r="D30" s="19"/>
    </row>
    <row r="31" spans="1:5" ht="18.75" x14ac:dyDescent="0.3">
      <c r="A31" s="12"/>
      <c r="B31" s="20" t="s">
        <v>21</v>
      </c>
      <c r="C31" s="47">
        <v>1.86</v>
      </c>
      <c r="D31" s="19"/>
    </row>
    <row r="32" spans="1:5" ht="18.75" x14ac:dyDescent="0.3">
      <c r="A32" s="12"/>
      <c r="B32" s="22" t="s">
        <v>79</v>
      </c>
      <c r="C32" s="48">
        <v>100.986</v>
      </c>
      <c r="D32" s="19"/>
    </row>
    <row r="33" spans="1:4" ht="18.75" x14ac:dyDescent="0.3">
      <c r="A33" s="12"/>
      <c r="B33" s="22" t="s">
        <v>22</v>
      </c>
      <c r="C33" s="48">
        <v>26.704999999999998</v>
      </c>
      <c r="D33" s="19" t="e">
        <f>#REF!/#REF!*100</f>
        <v>#REF!</v>
      </c>
    </row>
    <row r="34" spans="1:4" ht="18.75" x14ac:dyDescent="0.3">
      <c r="A34" s="12"/>
      <c r="B34" s="22" t="s">
        <v>23</v>
      </c>
      <c r="C34" s="48">
        <f>C38+C37</f>
        <v>441.94299999999998</v>
      </c>
      <c r="D34" s="19" t="e">
        <f>#REF!/#REF!*100</f>
        <v>#REF!</v>
      </c>
    </row>
    <row r="35" spans="1:4" ht="18.75" hidden="1" x14ac:dyDescent="0.3">
      <c r="A35" s="12"/>
      <c r="B35" s="20" t="s">
        <v>24</v>
      </c>
      <c r="C35" s="47"/>
      <c r="D35" s="19" t="e">
        <f>#REF!/#REF!*100</f>
        <v>#REF!</v>
      </c>
    </row>
    <row r="36" spans="1:4" ht="18.75" hidden="1" x14ac:dyDescent="0.3">
      <c r="A36" s="12"/>
      <c r="B36" s="20" t="s">
        <v>25</v>
      </c>
      <c r="C36" s="47"/>
      <c r="D36" s="19"/>
    </row>
    <row r="37" spans="1:4" ht="18.75" x14ac:dyDescent="0.3">
      <c r="A37" s="12"/>
      <c r="B37" s="20" t="s">
        <v>80</v>
      </c>
      <c r="C37" s="47">
        <v>441.94299999999998</v>
      </c>
      <c r="D37" s="19"/>
    </row>
    <row r="38" spans="1:4" ht="18.75" hidden="1" x14ac:dyDescent="0.3">
      <c r="A38" s="12"/>
      <c r="B38" s="20" t="s">
        <v>26</v>
      </c>
      <c r="C38" s="47">
        <v>0</v>
      </c>
      <c r="D38" s="19"/>
    </row>
    <row r="39" spans="1:4" ht="18.75" x14ac:dyDescent="0.3">
      <c r="A39" s="12"/>
      <c r="B39" s="22" t="s">
        <v>27</v>
      </c>
      <c r="C39" s="48">
        <f>C40+C41+C42+C43</f>
        <v>982.4899999999999</v>
      </c>
      <c r="D39" s="19" t="e">
        <f>#REF!/#REF!*100</f>
        <v>#REF!</v>
      </c>
    </row>
    <row r="40" spans="1:4" ht="18.75" hidden="1" x14ac:dyDescent="0.3">
      <c r="A40" s="12"/>
      <c r="B40" s="20" t="s">
        <v>74</v>
      </c>
      <c r="C40" s="47">
        <v>0</v>
      </c>
      <c r="D40" s="19"/>
    </row>
    <row r="41" spans="1:4" ht="18.75" x14ac:dyDescent="0.3">
      <c r="A41" s="12" t="s">
        <v>36</v>
      </c>
      <c r="B41" s="20" t="s">
        <v>28</v>
      </c>
      <c r="C41" s="47">
        <v>9</v>
      </c>
      <c r="D41" s="19" t="e">
        <f>#REF!/#REF!*100</f>
        <v>#REF!</v>
      </c>
    </row>
    <row r="42" spans="1:4" ht="18.75" x14ac:dyDescent="0.3">
      <c r="A42" s="12"/>
      <c r="B42" s="20" t="s">
        <v>29</v>
      </c>
      <c r="C42" s="47">
        <v>945.55499999999995</v>
      </c>
      <c r="D42" s="19"/>
    </row>
    <row r="43" spans="1:4" ht="18.75" x14ac:dyDescent="0.3">
      <c r="A43" s="12"/>
      <c r="B43" s="20" t="s">
        <v>30</v>
      </c>
      <c r="C43" s="47">
        <v>27.934999999999999</v>
      </c>
      <c r="D43" s="19"/>
    </row>
    <row r="44" spans="1:4" ht="18.75" hidden="1" x14ac:dyDescent="0.3">
      <c r="A44" s="12"/>
      <c r="B44" s="22" t="s">
        <v>31</v>
      </c>
      <c r="C44" s="48">
        <f>C498</f>
        <v>0</v>
      </c>
      <c r="D44" s="19" t="e">
        <f>#REF!/#REF!*100</f>
        <v>#REF!</v>
      </c>
    </row>
    <row r="45" spans="1:4" ht="18.75" hidden="1" x14ac:dyDescent="0.3">
      <c r="A45" s="12"/>
      <c r="B45" s="20" t="s">
        <v>32</v>
      </c>
      <c r="C45" s="47"/>
      <c r="D45" s="19"/>
    </row>
    <row r="46" spans="1:4" ht="18.75" hidden="1" x14ac:dyDescent="0.3">
      <c r="A46" s="12"/>
      <c r="B46" s="20" t="s">
        <v>33</v>
      </c>
      <c r="C46" s="47"/>
      <c r="D46" s="19" t="e">
        <f>#REF!/#REF!*100</f>
        <v>#REF!</v>
      </c>
    </row>
    <row r="47" spans="1:4" ht="18.75" hidden="1" x14ac:dyDescent="0.3">
      <c r="A47" s="12"/>
      <c r="B47" s="20" t="s">
        <v>34</v>
      </c>
      <c r="C47" s="47"/>
      <c r="D47" s="19" t="e">
        <f>#REF!/#REF!*100</f>
        <v>#REF!</v>
      </c>
    </row>
    <row r="48" spans="1:4" ht="18.75" hidden="1" x14ac:dyDescent="0.3">
      <c r="A48" s="12"/>
      <c r="B48" s="20" t="s">
        <v>35</v>
      </c>
      <c r="C48" s="47">
        <v>0</v>
      </c>
      <c r="D48" s="19"/>
    </row>
    <row r="49" spans="1:4" ht="18.75" x14ac:dyDescent="0.3">
      <c r="A49" s="12"/>
      <c r="B49" s="22" t="s">
        <v>36</v>
      </c>
      <c r="C49" s="48">
        <f>C50</f>
        <v>3848.6219999999998</v>
      </c>
      <c r="D49" s="19" t="e">
        <f>#REF!/#REF!*100</f>
        <v>#REF!</v>
      </c>
    </row>
    <row r="50" spans="1:4" ht="18.75" x14ac:dyDescent="0.3">
      <c r="A50" s="12"/>
      <c r="B50" s="20" t="s">
        <v>37</v>
      </c>
      <c r="C50" s="47">
        <v>3848.6219999999998</v>
      </c>
      <c r="D50" s="19" t="e">
        <f>#REF!/#REF!*100</f>
        <v>#REF!</v>
      </c>
    </row>
    <row r="51" spans="1:4" ht="18.75" hidden="1" x14ac:dyDescent="0.3">
      <c r="A51" s="12"/>
      <c r="B51" s="20" t="s">
        <v>73</v>
      </c>
      <c r="C51" s="47"/>
      <c r="D51" s="19" t="e">
        <f>#REF!/#REF!*100</f>
        <v>#REF!</v>
      </c>
    </row>
    <row r="52" spans="1:4" ht="18.75" hidden="1" x14ac:dyDescent="0.3">
      <c r="A52" s="12"/>
      <c r="B52" s="22" t="s">
        <v>38</v>
      </c>
      <c r="C52" s="48"/>
      <c r="D52" s="19"/>
    </row>
    <row r="53" spans="1:4" ht="18.75" hidden="1" x14ac:dyDescent="0.3">
      <c r="A53" s="12"/>
      <c r="B53" s="20" t="s">
        <v>39</v>
      </c>
      <c r="C53" s="47"/>
      <c r="D53" s="19"/>
    </row>
    <row r="54" spans="1:4" ht="18.75" hidden="1" x14ac:dyDescent="0.3">
      <c r="A54" s="12"/>
      <c r="B54" s="20" t="s">
        <v>41</v>
      </c>
      <c r="C54" s="47"/>
      <c r="D54" s="19"/>
    </row>
    <row r="55" spans="1:4" ht="18.75" hidden="1" x14ac:dyDescent="0.3">
      <c r="A55" s="12"/>
      <c r="B55" s="22" t="s">
        <v>42</v>
      </c>
      <c r="C55" s="48"/>
      <c r="D55" s="19"/>
    </row>
    <row r="56" spans="1:4" ht="18.75" hidden="1" x14ac:dyDescent="0.3">
      <c r="A56" s="12"/>
      <c r="B56" s="20" t="s">
        <v>43</v>
      </c>
      <c r="C56" s="47"/>
      <c r="D56" s="19"/>
    </row>
    <row r="57" spans="1:4" ht="18.75" hidden="1" x14ac:dyDescent="0.3">
      <c r="A57" s="12"/>
      <c r="B57" s="20" t="s">
        <v>44</v>
      </c>
      <c r="C57" s="47"/>
      <c r="D57" s="19"/>
    </row>
    <row r="58" spans="1:4" ht="18.75" hidden="1" x14ac:dyDescent="0.3">
      <c r="A58" s="12"/>
      <c r="B58" s="20" t="s">
        <v>45</v>
      </c>
      <c r="C58" s="47"/>
      <c r="D58" s="19"/>
    </row>
    <row r="59" spans="1:4" ht="18.75" hidden="1" x14ac:dyDescent="0.3">
      <c r="A59" s="12"/>
      <c r="B59" s="20" t="s">
        <v>46</v>
      </c>
      <c r="C59" s="47"/>
      <c r="D59" s="19"/>
    </row>
    <row r="60" spans="1:4" ht="18.75" hidden="1" x14ac:dyDescent="0.3">
      <c r="A60" s="12"/>
      <c r="B60" s="20" t="s">
        <v>47</v>
      </c>
      <c r="C60" s="47"/>
      <c r="D60" s="19"/>
    </row>
    <row r="61" spans="1:4" ht="18.75" x14ac:dyDescent="0.3">
      <c r="A61" s="24"/>
      <c r="B61" s="22" t="s">
        <v>40</v>
      </c>
      <c r="C61" s="48">
        <f>C63</f>
        <v>264.07499999999999</v>
      </c>
      <c r="D61" s="25"/>
    </row>
    <row r="62" spans="1:4" ht="18.75" hidden="1" x14ac:dyDescent="0.3">
      <c r="A62" s="24"/>
      <c r="B62" s="26" t="s">
        <v>48</v>
      </c>
      <c r="C62" s="47"/>
      <c r="D62" s="25"/>
    </row>
    <row r="63" spans="1:4" ht="18.75" x14ac:dyDescent="0.3">
      <c r="A63" s="24"/>
      <c r="B63" s="26" t="s">
        <v>75</v>
      </c>
      <c r="C63" s="47">
        <v>264.07499999999999</v>
      </c>
      <c r="D63" s="27"/>
    </row>
    <row r="64" spans="1:4" ht="18.75" hidden="1" x14ac:dyDescent="0.3">
      <c r="A64" s="12"/>
      <c r="B64" s="22" t="s">
        <v>20</v>
      </c>
      <c r="C64" s="48"/>
      <c r="D64" s="19"/>
    </row>
    <row r="65" spans="1:4" ht="18.75" hidden="1" x14ac:dyDescent="0.3">
      <c r="A65" s="12"/>
      <c r="B65" s="20" t="s">
        <v>49</v>
      </c>
      <c r="C65" s="47"/>
      <c r="D65" s="19"/>
    </row>
    <row r="66" spans="1:4" ht="18.75" hidden="1" x14ac:dyDescent="0.3">
      <c r="A66" s="12"/>
      <c r="B66" s="22" t="s">
        <v>50</v>
      </c>
      <c r="C66" s="48"/>
      <c r="D66" s="19"/>
    </row>
    <row r="67" spans="1:4" ht="37.5" hidden="1" x14ac:dyDescent="0.3">
      <c r="A67" s="12"/>
      <c r="B67" s="20" t="s">
        <v>51</v>
      </c>
      <c r="C67" s="47"/>
      <c r="D67" s="19"/>
    </row>
    <row r="68" spans="1:4" ht="18.75" hidden="1" x14ac:dyDescent="0.3">
      <c r="A68" s="12"/>
      <c r="B68" s="20" t="s">
        <v>52</v>
      </c>
      <c r="C68" s="47"/>
      <c r="D68" s="19"/>
    </row>
    <row r="69" spans="1:4" ht="37.5" hidden="1" x14ac:dyDescent="0.3">
      <c r="A69" s="12"/>
      <c r="B69" s="20" t="s">
        <v>53</v>
      </c>
      <c r="C69" s="47"/>
      <c r="D69" s="19"/>
    </row>
    <row r="70" spans="1:4" ht="18.75" x14ac:dyDescent="0.3">
      <c r="A70" s="12"/>
      <c r="B70" s="22" t="s">
        <v>54</v>
      </c>
      <c r="C70" s="48">
        <f>C23</f>
        <v>10720.427000000001</v>
      </c>
      <c r="D70" s="19" t="e">
        <f>#REF!/#REF!*100</f>
        <v>#REF!</v>
      </c>
    </row>
    <row r="71" spans="1:4" ht="37.5" x14ac:dyDescent="0.3">
      <c r="A71" s="12"/>
      <c r="B71" s="20" t="s">
        <v>55</v>
      </c>
      <c r="C71" s="48">
        <f>C22-C70</f>
        <v>-444.26400000000103</v>
      </c>
      <c r="D71" s="19" t="e">
        <f>#REF!/#REF!*100</f>
        <v>#REF!</v>
      </c>
    </row>
    <row r="72" spans="1:4" ht="18.75" x14ac:dyDescent="0.3">
      <c r="A72" s="12"/>
      <c r="B72" s="22" t="s">
        <v>56</v>
      </c>
      <c r="C72" s="48">
        <f>C80+C84</f>
        <v>444.26400000000103</v>
      </c>
      <c r="D72" s="19"/>
    </row>
    <row r="73" spans="1:4" ht="18.75" hidden="1" x14ac:dyDescent="0.3">
      <c r="A73" s="12"/>
      <c r="B73" s="20" t="s">
        <v>57</v>
      </c>
      <c r="C73" s="48"/>
      <c r="D73" s="19"/>
    </row>
    <row r="74" spans="1:4" ht="37.5" hidden="1" x14ac:dyDescent="0.3">
      <c r="A74" s="12"/>
      <c r="B74" s="28" t="s">
        <v>58</v>
      </c>
      <c r="C74" s="48"/>
      <c r="D74" s="19"/>
    </row>
    <row r="75" spans="1:4" ht="37.5" hidden="1" x14ac:dyDescent="0.3">
      <c r="A75" s="12"/>
      <c r="B75" s="20" t="s">
        <v>59</v>
      </c>
      <c r="C75" s="48"/>
      <c r="D75" s="19"/>
    </row>
    <row r="76" spans="1:4" ht="37.5" hidden="1" x14ac:dyDescent="0.3">
      <c r="A76" s="12"/>
      <c r="B76" s="20" t="s">
        <v>60</v>
      </c>
      <c r="C76" s="48"/>
      <c r="D76" s="19"/>
    </row>
    <row r="77" spans="1:4" ht="37.5" hidden="1" x14ac:dyDescent="0.3">
      <c r="A77" s="12"/>
      <c r="B77" s="20" t="s">
        <v>61</v>
      </c>
      <c r="C77" s="48"/>
      <c r="D77" s="19"/>
    </row>
    <row r="78" spans="1:4" ht="18.75" hidden="1" x14ac:dyDescent="0.3">
      <c r="A78" s="12"/>
      <c r="B78" s="20" t="s">
        <v>62</v>
      </c>
      <c r="C78" s="48"/>
      <c r="D78" s="19"/>
    </row>
    <row r="79" spans="1:4" ht="18.75" hidden="1" x14ac:dyDescent="0.3">
      <c r="A79" s="12"/>
      <c r="B79" s="20" t="s">
        <v>63</v>
      </c>
      <c r="C79" s="48"/>
      <c r="D79" s="19"/>
    </row>
    <row r="80" spans="1:4" ht="18.75" x14ac:dyDescent="0.3">
      <c r="A80" s="12"/>
      <c r="B80" s="20" t="s">
        <v>64</v>
      </c>
      <c r="C80" s="48">
        <f>-C22</f>
        <v>-10276.163</v>
      </c>
      <c r="D80" s="19"/>
    </row>
    <row r="81" spans="1:6" ht="18.75" hidden="1" x14ac:dyDescent="0.3">
      <c r="A81" s="12"/>
      <c r="B81" s="20" t="s">
        <v>65</v>
      </c>
      <c r="C81" s="48"/>
      <c r="D81" s="19"/>
    </row>
    <row r="82" spans="1:6" ht="18.75" hidden="1" x14ac:dyDescent="0.3">
      <c r="A82" s="12"/>
      <c r="B82" s="20" t="s">
        <v>66</v>
      </c>
      <c r="C82" s="48"/>
      <c r="D82" s="19"/>
    </row>
    <row r="83" spans="1:6" ht="18.75" hidden="1" x14ac:dyDescent="0.3">
      <c r="A83" s="12"/>
      <c r="B83" s="20" t="s">
        <v>67</v>
      </c>
      <c r="C83" s="48"/>
      <c r="D83" s="19"/>
    </row>
    <row r="84" spans="1:6" ht="18.75" x14ac:dyDescent="0.3">
      <c r="A84" s="12"/>
      <c r="B84" s="20" t="s">
        <v>68</v>
      </c>
      <c r="C84" s="48">
        <f>C23</f>
        <v>10720.427000000001</v>
      </c>
      <c r="D84" s="19"/>
    </row>
    <row r="85" spans="1:6" ht="18.75" hidden="1" x14ac:dyDescent="0.3">
      <c r="A85" s="12"/>
      <c r="B85" s="20" t="s">
        <v>69</v>
      </c>
      <c r="C85" s="23"/>
      <c r="D85" s="19"/>
    </row>
    <row r="86" spans="1:6" ht="19.5" hidden="1" thickBot="1" x14ac:dyDescent="0.35">
      <c r="A86" s="12"/>
      <c r="B86" s="29" t="s">
        <v>70</v>
      </c>
      <c r="C86" s="30"/>
      <c r="D86" s="19"/>
    </row>
    <row r="87" spans="1:6" ht="15.75" x14ac:dyDescent="0.25">
      <c r="A87" s="24"/>
      <c r="B87" s="31"/>
      <c r="C87" s="32"/>
      <c r="D87" s="24"/>
    </row>
    <row r="88" spans="1:6" ht="15.75" x14ac:dyDescent="0.25">
      <c r="A88" s="24"/>
      <c r="B88" s="31"/>
      <c r="C88" s="32"/>
      <c r="D88" s="24"/>
    </row>
    <row r="89" spans="1:6" s="49" customFormat="1" ht="18.75" x14ac:dyDescent="0.3">
      <c r="B89" s="50" t="s">
        <v>81</v>
      </c>
      <c r="C89" s="51" t="s">
        <v>82</v>
      </c>
      <c r="D89" s="50"/>
      <c r="E89" s="52"/>
      <c r="F89" s="51"/>
    </row>
    <row r="90" spans="1:6" s="7" customFormat="1" ht="18.75" x14ac:dyDescent="0.3">
      <c r="A90" s="6"/>
      <c r="B90" s="8"/>
      <c r="C90" s="9"/>
    </row>
    <row r="91" spans="1:6" ht="20.25" x14ac:dyDescent="0.3">
      <c r="A91" s="24"/>
      <c r="B91" s="33"/>
      <c r="C91" s="34"/>
      <c r="D91" s="24"/>
    </row>
    <row r="92" spans="1:6" ht="18" x14ac:dyDescent="0.25">
      <c r="A92" s="24"/>
      <c r="B92" s="33"/>
      <c r="C92" s="35"/>
      <c r="D92" s="24"/>
    </row>
    <row r="93" spans="1:6" ht="18" x14ac:dyDescent="0.25">
      <c r="B93" s="33"/>
      <c r="C93" s="36"/>
    </row>
    <row r="95" spans="1:6" s="12" customFormat="1" ht="25.5" x14ac:dyDescent="0.35">
      <c r="B95" s="37"/>
      <c r="C95" s="38"/>
    </row>
    <row r="96" spans="1:6" s="12" customFormat="1" ht="25.5" x14ac:dyDescent="0.35">
      <c r="A96" s="2"/>
      <c r="B96" s="37"/>
      <c r="C96" s="39"/>
    </row>
    <row r="97" spans="1:4" s="12" customFormat="1" ht="25.5" x14ac:dyDescent="0.35">
      <c r="A97" s="2"/>
      <c r="B97" s="37"/>
      <c r="C97" s="39"/>
    </row>
    <row r="98" spans="1:4" s="12" customFormat="1" ht="25.5" x14ac:dyDescent="0.35">
      <c r="A98" s="2"/>
      <c r="B98" s="37"/>
      <c r="C98" s="39"/>
    </row>
    <row r="99" spans="1:4" s="12" customFormat="1" ht="18.75" x14ac:dyDescent="0.3">
      <c r="A99" s="2"/>
      <c r="B99" s="40"/>
      <c r="C99" s="41"/>
    </row>
    <row r="100" spans="1:4" s="12" customFormat="1" ht="18.75" x14ac:dyDescent="0.3">
      <c r="A100" s="2"/>
      <c r="B100" s="40"/>
      <c r="C100" s="41"/>
    </row>
    <row r="101" spans="1:4" s="12" customFormat="1" ht="18.75" x14ac:dyDescent="0.3">
      <c r="A101" s="2"/>
      <c r="B101" s="40"/>
      <c r="C101" s="41"/>
    </row>
    <row r="102" spans="1:4" s="12" customFormat="1" ht="18.75" x14ac:dyDescent="0.3">
      <c r="A102" s="2"/>
      <c r="B102" s="40"/>
      <c r="C102" s="41"/>
    </row>
    <row r="103" spans="1:4" s="12" customFormat="1" ht="18.75" x14ac:dyDescent="0.3">
      <c r="A103" s="2"/>
      <c r="B103" s="40"/>
      <c r="C103" s="41"/>
    </row>
    <row r="104" spans="1:4" s="12" customFormat="1" ht="18.75" x14ac:dyDescent="0.3">
      <c r="A104" s="2"/>
      <c r="B104" s="40"/>
      <c r="C104" s="41"/>
    </row>
    <row r="105" spans="1:4" s="12" customFormat="1" ht="18.75" x14ac:dyDescent="0.3">
      <c r="A105" s="2"/>
      <c r="B105" s="40"/>
      <c r="C105" s="41"/>
    </row>
    <row r="106" spans="1:4" s="12" customFormat="1" ht="18.75" x14ac:dyDescent="0.3">
      <c r="A106" s="2"/>
      <c r="B106" s="40"/>
      <c r="C106" s="41"/>
    </row>
    <row r="107" spans="1:4" s="12" customFormat="1" ht="18.75" x14ac:dyDescent="0.3">
      <c r="A107" s="2"/>
      <c r="B107" s="40"/>
      <c r="C107" s="41"/>
    </row>
    <row r="108" spans="1:4" ht="15.75" x14ac:dyDescent="0.25">
      <c r="A108" s="24"/>
      <c r="B108" s="42"/>
      <c r="C108" s="43"/>
    </row>
    <row r="109" spans="1:4" ht="15.75" x14ac:dyDescent="0.25">
      <c r="A109" s="24"/>
      <c r="B109" s="31"/>
      <c r="C109" s="32"/>
    </row>
    <row r="110" spans="1:4" ht="15.75" x14ac:dyDescent="0.25">
      <c r="A110" s="24"/>
      <c r="B110" s="31"/>
      <c r="C110" s="32"/>
    </row>
    <row r="111" spans="1:4" ht="15.75" x14ac:dyDescent="0.25">
      <c r="A111" s="24"/>
      <c r="B111" s="31"/>
      <c r="C111" s="32"/>
    </row>
    <row r="112" spans="1:4" ht="15.75" x14ac:dyDescent="0.25">
      <c r="A112" s="24"/>
      <c r="B112" s="31"/>
      <c r="C112" s="32"/>
      <c r="D112" s="24"/>
    </row>
  </sheetData>
  <mergeCells count="2">
    <mergeCell ref="B3:B4"/>
    <mergeCell ref="C3:C4"/>
  </mergeCells>
  <pageMargins left="0.7" right="0.7" top="0.75" bottom="0.75" header="0.3" footer="0.3"/>
  <pageSetup paperSize="9" scale="66" orientation="portrait" r:id="rId1"/>
  <colBreaks count="1" manualBreakCount="1">
    <brk id="1" max="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2016-11-10T17:45:13Z</cp:lastPrinted>
  <dcterms:created xsi:type="dcterms:W3CDTF">2012-11-13T03:16:24Z</dcterms:created>
  <dcterms:modified xsi:type="dcterms:W3CDTF">2016-11-16T03:21:48Z</dcterms:modified>
</cp:coreProperties>
</file>