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Бюджет!$A$12</definedName>
    <definedName name="FIO" localSheetId="0">Бюджет!$D$12</definedName>
    <definedName name="SIGN" localSheetId="0">Бюджет!$A$12:$F$14</definedName>
  </definedNames>
  <calcPr calcId="125725"/>
</workbook>
</file>

<file path=xl/calcChain.xml><?xml version="1.0" encoding="utf-8"?>
<calcChain xmlns="http://schemas.openxmlformats.org/spreadsheetml/2006/main">
  <c r="E7" i="3"/>
  <c r="E29"/>
  <c r="E23" l="1"/>
  <c r="D23"/>
  <c r="E19"/>
  <c r="D19"/>
  <c r="D12"/>
  <c r="D7" s="1"/>
  <c r="F22"/>
  <c r="F23" l="1"/>
  <c r="F19"/>
  <c r="E25"/>
  <c r="F10" l="1"/>
  <c r="D25" l="1"/>
  <c r="D29" s="1"/>
  <c r="F9"/>
  <c r="F12"/>
  <c r="F13"/>
  <c r="F14"/>
  <c r="F15"/>
  <c r="F17"/>
  <c r="F24"/>
  <c r="F26"/>
  <c r="F27"/>
  <c r="F28"/>
  <c r="F8"/>
  <c r="F29" l="1"/>
  <c r="F25"/>
  <c r="F7"/>
</calcChain>
</file>

<file path=xl/sharedStrings.xml><?xml version="1.0" encoding="utf-8"?>
<sst xmlns="http://schemas.openxmlformats.org/spreadsheetml/2006/main" count="78" uniqueCount="52">
  <si>
    <t>(наименование органа, исполняющего бюджет)</t>
  </si>
  <si>
    <t>тыс. руб.</t>
  </si>
  <si>
    <t/>
  </si>
  <si>
    <t>Бюджетополучатель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</si>
  <si>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</si>
  <si>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</si>
  <si>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</si>
  <si>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</si>
  <si>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</si>
  <si>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</si>
  <si>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</si>
  <si>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</si>
  <si>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</si>
  <si>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0502</t>
  </si>
  <si>
    <t>Физическая культура и спорт</t>
  </si>
  <si>
    <t>0801</t>
  </si>
  <si>
    <t>Культура</t>
  </si>
  <si>
    <t>0503</t>
  </si>
  <si>
    <t>Благоустройство</t>
  </si>
  <si>
    <t>Пожарная часть N140</t>
  </si>
  <si>
    <t>0106</t>
  </si>
  <si>
    <t>Процент исполнения</t>
  </si>
  <si>
    <t>Сведения об использовании органом местного самоуправления, подведомственными</t>
  </si>
  <si>
    <t xml:space="preserve"> Администрация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</si>
  <si>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</si>
  <si>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</si>
  <si>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</si>
  <si>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0113</t>
  </si>
  <si>
    <t>Мобилизационная и вневойсковая подготовка</t>
  </si>
  <si>
    <t>0203</t>
  </si>
  <si>
    <t>0409</t>
  </si>
  <si>
    <t>Дорожное хозяйство (дорожные фонды)</t>
  </si>
  <si>
    <t>МБУК "НСБ"</t>
  </si>
  <si>
    <t>МБУК НСДК "РАДУГА"</t>
  </si>
  <si>
    <t>Массовый спорт</t>
  </si>
  <si>
    <t>1102</t>
  </si>
  <si>
    <t>МБУ Спортивный клуб "Сибиряк"</t>
  </si>
  <si>
    <t xml:space="preserve">Культура, кинематография </t>
  </si>
  <si>
    <t>Главный бухгалтер</t>
  </si>
  <si>
    <t>А.Н. Саенко</t>
  </si>
  <si>
    <t xml:space="preserve">Расход </t>
  </si>
  <si>
    <t xml:space="preserve">Бюджетные ассигнования </t>
  </si>
  <si>
    <t>ВСЕГО</t>
  </si>
  <si>
    <t>Поддержка коммунального хозяйства</t>
  </si>
  <si>
    <t>0505</t>
  </si>
  <si>
    <t>Другие вопросы в области жилищно-коммунального хозяйства</t>
  </si>
  <si>
    <t>0111</t>
  </si>
  <si>
    <t>Резервные фонды</t>
  </si>
  <si>
    <t>0909</t>
  </si>
  <si>
    <t>Другие вопросы в области здравоохранения</t>
  </si>
  <si>
    <t>Здравоохранение</t>
  </si>
  <si>
    <t>организациями выделяемых бюджетных средств на 01 октября 2018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</si>
</sst>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H30"/>
  <sheetViews>
    <sheetView showGridLines="0" tabSelected="1" view="pageBreakPreview" zoomScale="120" zoomScaleNormal="100" zoomScaleSheetLayoutView="120" workbookViewId="0">
      <selection activeCell="D38" sqref="D38"/>
    </sheetView>
  </sheetViews>
  <sheetFormatPr defaultRowHeight="12.75" customHeight="1" outlineLevelRow="1"/>
  <cols>
    <col min="1" max="1" width="30.7109375" style="1" customWidth="1"/>
    <col min="2" max="2" width="6.7109375" style="1" customWidth="1"/>
    <col min="3" max="3" width="39" style="1" customWidth="1"/>
    <col min="4" max="4" width="12.85546875" style="1" customWidth="1"/>
    <col min="5" max="5" width="12.5703125" style="1" customWidth="1"/>
    <col min="6" max="6" width="11.42578125" style="1" customWidth="1"/>
    <col min="7" max="16384" width="9.140625" style="1"/>
  </cols>
  <sheetData>
    <row r="1" spans="1:8" ht="12.75" customHeight="1">
      <c r="A1" s="4" t="s">
        <v>23</v>
      </c>
      <c r="B1" s="4"/>
      <c r="C1" s="4"/>
    </row>
    <row r="2" spans="1:8" ht="12" customHeight="1">
      <c r="A2" s="1" t="s">
        <v>0</v>
      </c>
    </row>
    <row r="3" spans="1:8" ht="21" customHeight="1">
      <c r="A3" s="5" t="s">
        <v>22</v>
      </c>
      <c r="B3" s="6"/>
      <c r="C3" s="6"/>
      <c r="D3" s="6"/>
      <c r="E3" s="7"/>
      <c r="F3" s="7"/>
      <c r="G3" s="6"/>
      <c r="H3" s="6"/>
    </row>
    <row r="4" spans="1:8" s="8" customFormat="1" ht="12.75" customHeight="1">
      <c r="A4" s="8" t="s">
        <v>51</v>
      </c>
    </row>
    <row r="5" spans="1:8">
      <c r="E5" s="1" t="s">
        <v>1</v>
      </c>
    </row>
    <row r="6" spans="1:8" ht="53.25" customHeight="1">
      <c r="A6" s="9" t="s">
        <v>3</v>
      </c>
      <c r="B6" s="9" t="s">
        <v>4</v>
      </c>
      <c r="C6" s="9" t="s">
        <v>5</v>
      </c>
      <c r="D6" s="9" t="s">
        <v>41</v>
      </c>
      <c r="E6" s="9" t="s">
        <v>40</v>
      </c>
      <c r="F6" s="2" t="s">
        <v>21</v>
      </c>
    </row>
    <row r="7" spans="1:8" ht="38.25">
      <c r="A7" s="10" t="s">
        <v>24</v>
      </c>
      <c r="B7" s="9" t="s">
        <v>2</v>
      </c>
      <c r="C7" s="10" t="s">
        <v>2</v>
      </c>
      <c r="D7" s="11">
        <f>D8+D9+D10+FIO+D13+D14+D15+D17+D16+D18+D11</f>
        <v>9500.5384200000008</v>
      </c>
      <c r="E7" s="11">
        <f>E8+E9+E10+E11+E12+E13+E14+E15+E16+E17+E18</f>
        <v>5137.6679999999997</v>
      </c>
      <c r="F7" s="12">
        <f>E7/D7</f>
        <v>0.54077650895916263</v>
      </c>
    </row>
    <row r="8" spans="1:8" ht="38.25" outlineLevel="1">
      <c r="A8" s="13" t="s">
        <v>24</v>
      </c>
      <c r="B8" s="14" t="s">
        <v>6</v>
      </c>
      <c r="C8" s="13" t="s">
        <v>7</v>
      </c>
      <c r="D8" s="15">
        <v>850.71400000000006</v>
      </c>
      <c r="E8" s="15">
        <v>583.32600000000002</v>
      </c>
      <c r="F8" s="12">
        <f>E8/D8</f>
        <v>0.68568990283456011</v>
      </c>
    </row>
    <row r="9" spans="1:8" ht="69" customHeight="1" outlineLevel="1">
      <c r="A9" s="13" t="s">
        <v>24</v>
      </c>
      <c r="B9" s="14" t="s">
        <v>8</v>
      </c>
      <c r="C9" s="13" t="s">
        <v>25</v>
      </c>
      <c r="D9" s="15">
        <v>5522.4880000000003</v>
      </c>
      <c r="E9" s="15">
        <v>3349.511</v>
      </c>
      <c r="F9" s="12">
        <f t="shared" ref="F9:F29" si="0">E9/D9</f>
        <v>0.60652209656227407</v>
      </c>
    </row>
    <row r="10" spans="1:8" ht="55.5" customHeight="1" outlineLevel="1">
      <c r="A10" s="13" t="s">
        <v>24</v>
      </c>
      <c r="B10" s="14" t="s">
        <v>20</v>
      </c>
      <c r="C10" s="13" t="s">
        <v>26</v>
      </c>
      <c r="D10" s="15">
        <v>145.76599999999999</v>
      </c>
      <c r="E10" s="15">
        <v>108.203</v>
      </c>
      <c r="F10" s="12">
        <f t="shared" si="0"/>
        <v>0.74230616193076582</v>
      </c>
    </row>
    <row r="11" spans="1:8" ht="44.25" customHeight="1" outlineLevel="1">
      <c r="A11" s="13" t="s">
        <v>24</v>
      </c>
      <c r="B11" s="14" t="s">
        <v>46</v>
      </c>
      <c r="C11" s="13" t="s">
        <v>47</v>
      </c>
      <c r="D11" s="15">
        <v>19.027000000000001</v>
      </c>
      <c r="E11" s="15">
        <v>0</v>
      </c>
      <c r="F11" s="12">
        <v>0</v>
      </c>
    </row>
    <row r="12" spans="1:8" ht="38.25" outlineLevel="1">
      <c r="A12" s="13" t="s">
        <v>24</v>
      </c>
      <c r="B12" s="14" t="s">
        <v>27</v>
      </c>
      <c r="C12" s="13" t="s">
        <v>9</v>
      </c>
      <c r="D12" s="15">
        <f>1053.524+1.5</f>
        <v>1055.0239999999999</v>
      </c>
      <c r="E12" s="15">
        <v>660.07399999999996</v>
      </c>
      <c r="F12" s="12">
        <f t="shared" si="0"/>
        <v>0.62564832648356816</v>
      </c>
    </row>
    <row r="13" spans="1:8" ht="38.25" outlineLevel="1">
      <c r="A13" s="13" t="s">
        <v>24</v>
      </c>
      <c r="B13" s="14" t="s">
        <v>29</v>
      </c>
      <c r="C13" s="13" t="s">
        <v>28</v>
      </c>
      <c r="D13" s="15">
        <v>110.708</v>
      </c>
      <c r="E13" s="15">
        <v>40.664999999999999</v>
      </c>
      <c r="F13" s="12">
        <f t="shared" si="0"/>
        <v>0.36731762835567439</v>
      </c>
    </row>
    <row r="14" spans="1:8" ht="51" outlineLevel="1">
      <c r="A14" s="13" t="s">
        <v>24</v>
      </c>
      <c r="B14" s="14" t="s">
        <v>11</v>
      </c>
      <c r="C14" s="13" t="s">
        <v>10</v>
      </c>
      <c r="D14" s="15">
        <v>39.195999999999998</v>
      </c>
      <c r="E14" s="15">
        <v>35.267000000000003</v>
      </c>
      <c r="F14" s="12">
        <f t="shared" si="0"/>
        <v>0.89976017961016441</v>
      </c>
    </row>
    <row r="15" spans="1:8" ht="38.25" outlineLevel="1">
      <c r="A15" s="13" t="s">
        <v>24</v>
      </c>
      <c r="B15" s="14" t="s">
        <v>30</v>
      </c>
      <c r="C15" s="13" t="s">
        <v>31</v>
      </c>
      <c r="D15" s="15">
        <v>563.71725000000004</v>
      </c>
      <c r="E15" s="15">
        <v>25.47</v>
      </c>
      <c r="F15" s="12">
        <f t="shared" si="0"/>
        <v>4.5182225663663825E-2</v>
      </c>
    </row>
    <row r="16" spans="1:8" ht="38.25" hidden="1" outlineLevel="1">
      <c r="A16" s="13" t="s">
        <v>24</v>
      </c>
      <c r="B16" s="14" t="s">
        <v>13</v>
      </c>
      <c r="C16" s="13" t="s">
        <v>43</v>
      </c>
      <c r="D16" s="15">
        <v>0</v>
      </c>
      <c r="E16" s="15">
        <v>0</v>
      </c>
      <c r="F16" s="12">
        <v>0</v>
      </c>
    </row>
    <row r="17" spans="1:6" ht="38.25" outlineLevel="1">
      <c r="A17" s="13" t="s">
        <v>24</v>
      </c>
      <c r="B17" s="14" t="s">
        <v>17</v>
      </c>
      <c r="C17" s="13" t="s">
        <v>18</v>
      </c>
      <c r="D17" s="15">
        <v>1156.28585</v>
      </c>
      <c r="E17" s="15">
        <v>335.15199999999999</v>
      </c>
      <c r="F17" s="12">
        <f t="shared" si="0"/>
        <v>0.2898522022041522</v>
      </c>
    </row>
    <row r="18" spans="1:6" ht="38.25" outlineLevel="1">
      <c r="A18" s="13" t="s">
        <v>24</v>
      </c>
      <c r="B18" s="14" t="s">
        <v>44</v>
      </c>
      <c r="C18" s="13" t="s">
        <v>45</v>
      </c>
      <c r="D18" s="15">
        <v>37.612319999999997</v>
      </c>
      <c r="E18" s="15">
        <v>0</v>
      </c>
      <c r="F18" s="12">
        <v>0</v>
      </c>
    </row>
    <row r="19" spans="1:6" ht="18.75" customHeight="1">
      <c r="A19" s="10" t="s">
        <v>37</v>
      </c>
      <c r="B19" s="9" t="s">
        <v>2</v>
      </c>
      <c r="C19" s="10" t="s">
        <v>2</v>
      </c>
      <c r="D19" s="11">
        <f>D20+D21+D22</f>
        <v>1897.94</v>
      </c>
      <c r="E19" s="11">
        <f>E20+E21+E22</f>
        <v>1233.4719400000001</v>
      </c>
      <c r="F19" s="12">
        <f t="shared" si="0"/>
        <v>0.64990038673509176</v>
      </c>
    </row>
    <row r="20" spans="1:6" ht="17.25" customHeight="1" outlineLevel="1">
      <c r="A20" s="13" t="s">
        <v>33</v>
      </c>
      <c r="B20" s="14" t="s">
        <v>15</v>
      </c>
      <c r="C20" s="13" t="s">
        <v>16</v>
      </c>
      <c r="D20" s="15">
        <v>25</v>
      </c>
      <c r="E20" s="15">
        <v>11.474819999999999</v>
      </c>
      <c r="F20" s="12">
        <v>0</v>
      </c>
    </row>
    <row r="21" spans="1:6" ht="16.5" customHeight="1" outlineLevel="1">
      <c r="A21" s="13" t="s">
        <v>32</v>
      </c>
      <c r="B21" s="14" t="s">
        <v>15</v>
      </c>
      <c r="C21" s="13" t="s">
        <v>16</v>
      </c>
      <c r="D21" s="15">
        <v>10</v>
      </c>
      <c r="E21" s="15">
        <v>3.0001199999999999</v>
      </c>
      <c r="F21" s="12">
        <v>0</v>
      </c>
    </row>
    <row r="22" spans="1:6" ht="36.75" customHeight="1" outlineLevel="1">
      <c r="A22" s="13" t="s">
        <v>24</v>
      </c>
      <c r="B22" s="14" t="s">
        <v>15</v>
      </c>
      <c r="C22" s="13" t="s">
        <v>16</v>
      </c>
      <c r="D22" s="15">
        <v>1862.94</v>
      </c>
      <c r="E22" s="15">
        <v>1218.9970000000001</v>
      </c>
      <c r="F22" s="12">
        <f t="shared" ref="F22" si="1">E22/D22</f>
        <v>0.65434045111490446</v>
      </c>
    </row>
    <row r="23" spans="1:6" s="8" customFormat="1" outlineLevel="1">
      <c r="A23" s="10" t="s">
        <v>50</v>
      </c>
      <c r="B23" s="9"/>
      <c r="C23" s="10"/>
      <c r="D23" s="11">
        <f>D24</f>
        <v>18.3</v>
      </c>
      <c r="E23" s="11">
        <f>E24</f>
        <v>0</v>
      </c>
      <c r="F23" s="19">
        <f t="shared" ref="F23" si="2">E23/D23</f>
        <v>0</v>
      </c>
    </row>
    <row r="24" spans="1:6" ht="38.25" outlineLevel="1">
      <c r="A24" s="13" t="s">
        <v>24</v>
      </c>
      <c r="B24" s="14" t="s">
        <v>48</v>
      </c>
      <c r="C24" s="13" t="s">
        <v>49</v>
      </c>
      <c r="D24" s="15">
        <v>18.3</v>
      </c>
      <c r="E24" s="15">
        <v>0</v>
      </c>
      <c r="F24" s="12">
        <f t="shared" si="0"/>
        <v>0</v>
      </c>
    </row>
    <row r="25" spans="1:6">
      <c r="A25" s="10" t="s">
        <v>14</v>
      </c>
      <c r="B25" s="9" t="s">
        <v>2</v>
      </c>
      <c r="C25" s="10" t="s">
        <v>2</v>
      </c>
      <c r="D25" s="11">
        <f>D26</f>
        <v>273.03399999999999</v>
      </c>
      <c r="E25" s="11">
        <f>E26</f>
        <v>190.32</v>
      </c>
      <c r="F25" s="12">
        <f t="shared" si="0"/>
        <v>0.69705604430217483</v>
      </c>
    </row>
    <row r="26" spans="1:6" ht="17.25" customHeight="1" outlineLevel="1">
      <c r="A26" s="13" t="s">
        <v>36</v>
      </c>
      <c r="B26" s="14" t="s">
        <v>35</v>
      </c>
      <c r="C26" s="13" t="s">
        <v>34</v>
      </c>
      <c r="D26" s="15">
        <v>273.03399999999999</v>
      </c>
      <c r="E26" s="15">
        <v>190.32</v>
      </c>
      <c r="F26" s="12">
        <f t="shared" si="0"/>
        <v>0.69705604430217483</v>
      </c>
    </row>
    <row r="27" spans="1:6" hidden="1" outlineLevel="1">
      <c r="A27" s="13" t="s">
        <v>19</v>
      </c>
      <c r="B27" s="14" t="s">
        <v>11</v>
      </c>
      <c r="C27" s="13" t="s">
        <v>12</v>
      </c>
      <c r="D27" s="15"/>
      <c r="E27" s="15"/>
      <c r="F27" s="12" t="e">
        <f t="shared" si="0"/>
        <v>#DIV/0!</v>
      </c>
    </row>
    <row r="28" spans="1:6" hidden="1" outlineLevel="1">
      <c r="A28" s="13" t="s">
        <v>19</v>
      </c>
      <c r="B28" s="14" t="s">
        <v>11</v>
      </c>
      <c r="C28" s="13" t="s">
        <v>12</v>
      </c>
      <c r="D28" s="15"/>
      <c r="E28" s="15"/>
      <c r="F28" s="12" t="e">
        <f t="shared" si="0"/>
        <v>#DIV/0!</v>
      </c>
    </row>
    <row r="29" spans="1:6">
      <c r="A29" s="16" t="s">
        <v>42</v>
      </c>
      <c r="B29" s="17"/>
      <c r="C29" s="16"/>
      <c r="D29" s="18">
        <f>D25+D19+D7+D23</f>
        <v>11689.81242</v>
      </c>
      <c r="E29" s="18">
        <f>E25+E19+E7+E23</f>
        <v>6561.4599399999997</v>
      </c>
      <c r="F29" s="12">
        <f t="shared" si="0"/>
        <v>0.56129728213380514</v>
      </c>
    </row>
    <row r="30" spans="1:6" ht="30.75" customHeight="1">
      <c r="A30" s="1" t="s">
        <v>38</v>
      </c>
      <c r="D30" s="3" t="s">
        <v>39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Бухгалтерия</cp:lastModifiedBy>
  <cp:lastPrinted>2018-02-16T03:12:39Z</cp:lastPrinted>
  <dcterms:created xsi:type="dcterms:W3CDTF">2002-03-11T10:22:12Z</dcterms:created>
  <dcterms:modified xsi:type="dcterms:W3CDTF">2018-11-02T01:27:28Z</dcterms:modified>
</cp:coreProperties>
</file>