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Бюджет!$A$13</definedName>
    <definedName name="FIO" localSheetId="0">Бюджет!$D$13</definedName>
    <definedName name="SIGN" localSheetId="0">Бюджет!$A$13:$F$15</definedName>
  </definedNames>
  <calcPr calcId="125725"/>
</workbook>
</file>

<file path=xl/calcChain.xml><?xml version="1.0" encoding="utf-8"?>
<calcChain xmlns="http://schemas.openxmlformats.org/spreadsheetml/2006/main">
  <c r="E13" i="3"/>
  <c r="D13"/>
  <c r="D7"/>
  <c r="D27" s="1"/>
  <c r="E22"/>
  <c r="E20"/>
  <c r="D20"/>
  <c r="F17"/>
  <c r="F24"/>
  <c r="E25"/>
  <c r="E7" l="1"/>
  <c r="E27" s="1"/>
  <c r="F9"/>
  <c r="D22" l="1"/>
  <c r="F21"/>
  <c r="F22" l="1"/>
  <c r="F20"/>
  <c r="F11" l="1"/>
  <c r="D25" l="1"/>
  <c r="F10"/>
  <c r="F13"/>
  <c r="F14"/>
  <c r="F15"/>
  <c r="F16"/>
  <c r="F18"/>
  <c r="F23"/>
  <c r="F26"/>
  <c r="F8"/>
  <c r="F27" l="1"/>
  <c r="F25"/>
  <c r="F7"/>
</calcChain>
</file>

<file path=xl/sharedStrings.xml><?xml version="1.0" encoding="utf-8"?>
<sst xmlns="http://schemas.openxmlformats.org/spreadsheetml/2006/main" count="72" uniqueCount="52">
  <si>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</si>
  <si>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</si>
  <si>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</si>
  <si>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</si>
  <si>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</si>
  <si>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</si>
  <si>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</si>
  <si>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</si>
  <si>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</si>
  <si>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</si>
  <si>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</si>
  <si>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</si>
  <si>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Физическая культура и спорт</t>
  </si>
  <si>
    <t>0801</t>
  </si>
  <si>
    <t>Культура</t>
  </si>
  <si>
    <t>0503</t>
  </si>
  <si>
    <t>Благоустройство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</si>
  <si>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</si>
  <si>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</si>
  <si>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</si>
  <si>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</si>
  <si>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</si>
  <si>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</si>
  <si>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</si>
  <si>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</si>
  <si>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</si>
  <si>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</si>
  <si>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</si>
  <si>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</si>
  <si>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</si>
  <si>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</si>
  <si>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</si>
  <si>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</si>
  <si>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</si>
  <si>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</si>
  <si>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</si>
  <si>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</si>
  <si>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</si>
  <si>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0505</t>
  </si>
  <si>
    <t>Другие вопросы в области жилищно-коммунального хозяйства</t>
  </si>
  <si>
    <t>0111</t>
  </si>
  <si>
    <t>Резервные фонды</t>
  </si>
  <si>
    <t>0909</t>
  </si>
  <si>
    <t>Другие вопросы в области здравоохранения</t>
  </si>
  <si>
    <t>Здравоохранение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</si>
  <si>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</si>
  <si>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</si>
  <si>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1001</t>
  </si>
  <si>
    <t>Пенсионное обеспечение</t>
  </si>
  <si>
    <t>0501</t>
  </si>
  <si>
    <t>Жилищное хозяйство</t>
  </si>
  <si>
    <t>организациями выделяемых бюджетных средств на 01 октября 2019 года</t>
  </si>
</sst>
</file>

<file path=xl/styles.xml><?xml version="1.0" encoding="utf-8"?>
<styleSheet xmlns="http://schemas.openxmlformats.org/spreadsheetml/2006/main">
  <numFmts count="1">
    <numFmt numFmtId="164" formatCode="#,##0.00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28"/>
  <sheetViews>
    <sheetView showGridLines="0" tabSelected="1" view="pageBreakPreview" zoomScale="120" zoomScaleNormal="100" zoomScaleSheetLayoutView="120" workbookViewId="0">
      <selection activeCell="F27" sqref="F27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20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19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51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36</v>
      </c>
      <c r="E6" s="9" t="s">
        <v>35</v>
      </c>
      <c r="F6" s="2" t="s">
        <v>18</v>
      </c>
    </row>
    <row r="7" spans="1:8" ht="38.25">
      <c r="A7" s="10" t="s">
        <v>21</v>
      </c>
      <c r="B7" s="9" t="s">
        <v>2</v>
      </c>
      <c r="C7" s="10" t="s">
        <v>2</v>
      </c>
      <c r="D7" s="17">
        <f>D8+D9+D10+D11+D12+D13+D14+D15+D16+D17+D18+D19+D20+D22+D24</f>
        <v>12448.84453</v>
      </c>
      <c r="E7" s="17">
        <f>E8+E9+E10+E11+E12+E13+E14+E15+E16+E17+E18+E19+E20+E22+E24</f>
        <v>8997.4821700000011</v>
      </c>
      <c r="F7" s="11">
        <f>E7/D7</f>
        <v>0.72275640910425931</v>
      </c>
    </row>
    <row r="8" spans="1:8" ht="38.25" outlineLevel="1">
      <c r="A8" s="12" t="s">
        <v>21</v>
      </c>
      <c r="B8" s="13" t="s">
        <v>6</v>
      </c>
      <c r="C8" s="12" t="s">
        <v>7</v>
      </c>
      <c r="D8" s="18">
        <v>702.17469000000006</v>
      </c>
      <c r="E8" s="18">
        <v>440.55950999999999</v>
      </c>
      <c r="F8" s="11">
        <f>E8/D8</f>
        <v>0.62742151814101976</v>
      </c>
    </row>
    <row r="9" spans="1:8" ht="51" outlineLevel="1">
      <c r="A9" s="12" t="s">
        <v>21</v>
      </c>
      <c r="B9" s="13" t="s">
        <v>45</v>
      </c>
      <c r="C9" s="12" t="s">
        <v>46</v>
      </c>
      <c r="D9" s="18">
        <v>16.622</v>
      </c>
      <c r="E9" s="18">
        <v>16.622</v>
      </c>
      <c r="F9" s="11">
        <f>E9/D9</f>
        <v>1</v>
      </c>
    </row>
    <row r="10" spans="1:8" ht="69" customHeight="1" outlineLevel="1">
      <c r="A10" s="12" t="s">
        <v>21</v>
      </c>
      <c r="B10" s="13" t="s">
        <v>8</v>
      </c>
      <c r="C10" s="12" t="s">
        <v>22</v>
      </c>
      <c r="D10" s="18">
        <v>5763.3497799999996</v>
      </c>
      <c r="E10" s="18">
        <v>4602.3841499999999</v>
      </c>
      <c r="F10" s="11">
        <f t="shared" ref="F10:F27" si="0">E10/D10</f>
        <v>0.7985606159062586</v>
      </c>
    </row>
    <row r="11" spans="1:8" ht="55.5" customHeight="1" outlineLevel="1">
      <c r="A11" s="12" t="s">
        <v>21</v>
      </c>
      <c r="B11" s="13" t="s">
        <v>17</v>
      </c>
      <c r="C11" s="12" t="s">
        <v>23</v>
      </c>
      <c r="D11" s="18">
        <v>852.92</v>
      </c>
      <c r="E11" s="18">
        <v>663.07299999999998</v>
      </c>
      <c r="F11" s="11">
        <f t="shared" si="0"/>
        <v>0.77741523237818322</v>
      </c>
    </row>
    <row r="12" spans="1:8" ht="44.25" customHeight="1" outlineLevel="1">
      <c r="A12" s="12" t="s">
        <v>21</v>
      </c>
      <c r="B12" s="13" t="s">
        <v>40</v>
      </c>
      <c r="C12" s="12" t="s">
        <v>41</v>
      </c>
      <c r="D12" s="18">
        <v>19.027000000000001</v>
      </c>
      <c r="E12" s="18">
        <v>0</v>
      </c>
      <c r="F12" s="11">
        <v>0</v>
      </c>
    </row>
    <row r="13" spans="1:8" ht="38.25" outlineLevel="1">
      <c r="A13" s="12" t="s">
        <v>21</v>
      </c>
      <c r="B13" s="13" t="s">
        <v>24</v>
      </c>
      <c r="C13" s="12" t="s">
        <v>9</v>
      </c>
      <c r="D13" s="18">
        <f>444.86261+1.614+18.46644</f>
        <v>464.94304999999997</v>
      </c>
      <c r="E13" s="18">
        <f>444.86261+9.23322</f>
        <v>454.09583000000003</v>
      </c>
      <c r="F13" s="11">
        <f t="shared" si="0"/>
        <v>0.97666978783745684</v>
      </c>
    </row>
    <row r="14" spans="1:8" ht="38.25" outlineLevel="1">
      <c r="A14" s="12" t="s">
        <v>21</v>
      </c>
      <c r="B14" s="13" t="s">
        <v>26</v>
      </c>
      <c r="C14" s="12" t="s">
        <v>25</v>
      </c>
      <c r="D14" s="18">
        <v>120.7</v>
      </c>
      <c r="E14" s="18">
        <v>87.156180000000006</v>
      </c>
      <c r="F14" s="11">
        <f t="shared" si="0"/>
        <v>0.72208931234465623</v>
      </c>
    </row>
    <row r="15" spans="1:8" ht="51" outlineLevel="1">
      <c r="A15" s="12" t="s">
        <v>21</v>
      </c>
      <c r="B15" s="13" t="s">
        <v>11</v>
      </c>
      <c r="C15" s="12" t="s">
        <v>10</v>
      </c>
      <c r="D15" s="18">
        <v>109.19314</v>
      </c>
      <c r="E15" s="18">
        <v>42.19314</v>
      </c>
      <c r="F15" s="11">
        <f t="shared" si="0"/>
        <v>0.38640834030416199</v>
      </c>
    </row>
    <row r="16" spans="1:8" ht="38.25" outlineLevel="1">
      <c r="A16" s="12" t="s">
        <v>21</v>
      </c>
      <c r="B16" s="13" t="s">
        <v>27</v>
      </c>
      <c r="C16" s="12" t="s">
        <v>28</v>
      </c>
      <c r="D16" s="18">
        <v>538.41944000000001</v>
      </c>
      <c r="E16" s="18">
        <v>99.9</v>
      </c>
      <c r="F16" s="11">
        <f t="shared" si="0"/>
        <v>0.18554307771651038</v>
      </c>
    </row>
    <row r="17" spans="1:6" ht="38.25" outlineLevel="1">
      <c r="A17" s="12" t="s">
        <v>21</v>
      </c>
      <c r="B17" s="13" t="s">
        <v>49</v>
      </c>
      <c r="C17" s="12" t="s">
        <v>50</v>
      </c>
      <c r="D17" s="18">
        <v>547.02481999999998</v>
      </c>
      <c r="E17" s="18">
        <v>365.71794999999997</v>
      </c>
      <c r="F17" s="11">
        <f t="shared" si="0"/>
        <v>0.66855823836293204</v>
      </c>
    </row>
    <row r="18" spans="1:6" ht="38.25" outlineLevel="1">
      <c r="A18" s="12" t="s">
        <v>21</v>
      </c>
      <c r="B18" s="13" t="s">
        <v>15</v>
      </c>
      <c r="C18" s="12" t="s">
        <v>16</v>
      </c>
      <c r="D18" s="18">
        <v>850.81521999999995</v>
      </c>
      <c r="E18" s="18">
        <v>547.85983999999996</v>
      </c>
      <c r="F18" s="11">
        <f t="shared" si="0"/>
        <v>0.64392341265357245</v>
      </c>
    </row>
    <row r="19" spans="1:6" ht="38.25" outlineLevel="1">
      <c r="A19" s="12" t="s">
        <v>21</v>
      </c>
      <c r="B19" s="13" t="s">
        <v>38</v>
      </c>
      <c r="C19" s="12" t="s">
        <v>39</v>
      </c>
      <c r="D19" s="18">
        <v>37.612319999999997</v>
      </c>
      <c r="E19" s="18">
        <v>0</v>
      </c>
      <c r="F19" s="11">
        <v>0</v>
      </c>
    </row>
    <row r="20" spans="1:6" ht="18.75" customHeight="1">
      <c r="A20" s="10" t="s">
        <v>32</v>
      </c>
      <c r="B20" s="9" t="s">
        <v>2</v>
      </c>
      <c r="C20" s="10" t="s">
        <v>2</v>
      </c>
      <c r="D20" s="17">
        <f>D21</f>
        <v>2335.5858199999998</v>
      </c>
      <c r="E20" s="17">
        <f>E21</f>
        <v>1618.88282</v>
      </c>
      <c r="F20" s="11">
        <f t="shared" si="0"/>
        <v>0.69313780129047031</v>
      </c>
    </row>
    <row r="21" spans="1:6" ht="36.75" customHeight="1" outlineLevel="1">
      <c r="A21" s="12" t="s">
        <v>21</v>
      </c>
      <c r="B21" s="13" t="s">
        <v>13</v>
      </c>
      <c r="C21" s="12" t="s">
        <v>14</v>
      </c>
      <c r="D21" s="18">
        <v>2335.5858199999998</v>
      </c>
      <c r="E21" s="18">
        <v>1618.88282</v>
      </c>
      <c r="F21" s="11">
        <f t="shared" ref="F21" si="1">E21/D21</f>
        <v>0.69313780129047031</v>
      </c>
    </row>
    <row r="22" spans="1:6" s="8" customFormat="1" outlineLevel="1">
      <c r="A22" s="10" t="s">
        <v>44</v>
      </c>
      <c r="B22" s="9"/>
      <c r="C22" s="10"/>
      <c r="D22" s="17">
        <f>D23</f>
        <v>18.3</v>
      </c>
      <c r="E22" s="17">
        <f>E23</f>
        <v>0</v>
      </c>
      <c r="F22" s="16">
        <f t="shared" ref="F22" si="2">E22/D22</f>
        <v>0</v>
      </c>
    </row>
    <row r="23" spans="1:6" ht="38.25" outlineLevel="1">
      <c r="A23" s="12" t="s">
        <v>21</v>
      </c>
      <c r="B23" s="13" t="s">
        <v>42</v>
      </c>
      <c r="C23" s="12" t="s">
        <v>43</v>
      </c>
      <c r="D23" s="18">
        <v>18.3</v>
      </c>
      <c r="E23" s="18">
        <v>0</v>
      </c>
      <c r="F23" s="11">
        <f t="shared" si="0"/>
        <v>0</v>
      </c>
    </row>
    <row r="24" spans="1:6" ht="38.25" outlineLevel="1">
      <c r="A24" s="12" t="s">
        <v>21</v>
      </c>
      <c r="B24" s="13" t="s">
        <v>47</v>
      </c>
      <c r="C24" s="12" t="s">
        <v>48</v>
      </c>
      <c r="D24" s="18">
        <v>72.157250000000005</v>
      </c>
      <c r="E24" s="18">
        <v>59.037750000000003</v>
      </c>
      <c r="F24" s="11">
        <f t="shared" si="0"/>
        <v>0.81818181818181812</v>
      </c>
    </row>
    <row r="25" spans="1:6">
      <c r="A25" s="10" t="s">
        <v>12</v>
      </c>
      <c r="B25" s="9" t="s">
        <v>2</v>
      </c>
      <c r="C25" s="10" t="s">
        <v>2</v>
      </c>
      <c r="D25" s="17">
        <f>D26</f>
        <v>259.495</v>
      </c>
      <c r="E25" s="17">
        <f>E26</f>
        <v>107.21171</v>
      </c>
      <c r="F25" s="11">
        <f t="shared" si="0"/>
        <v>0.41315520530260696</v>
      </c>
    </row>
    <row r="26" spans="1:6" ht="17.25" customHeight="1" outlineLevel="1">
      <c r="A26" s="12" t="s">
        <v>31</v>
      </c>
      <c r="B26" s="13" t="s">
        <v>30</v>
      </c>
      <c r="C26" s="12" t="s">
        <v>29</v>
      </c>
      <c r="D26" s="18">
        <v>259.495</v>
      </c>
      <c r="E26" s="18">
        <v>107.21171</v>
      </c>
      <c r="F26" s="11">
        <f t="shared" si="0"/>
        <v>0.41315520530260696</v>
      </c>
    </row>
    <row r="27" spans="1:6">
      <c r="A27" s="14" t="s">
        <v>37</v>
      </c>
      <c r="B27" s="15"/>
      <c r="C27" s="14"/>
      <c r="D27" s="19">
        <f>D25+D7</f>
        <v>12708.339530000001</v>
      </c>
      <c r="E27" s="19">
        <f>E25+E7</f>
        <v>9104.6938800000007</v>
      </c>
      <c r="F27" s="11">
        <f t="shared" si="0"/>
        <v>0.71643457892409645</v>
      </c>
    </row>
    <row r="28" spans="1:6" ht="30.75" customHeight="1">
      <c r="A28" s="1" t="s">
        <v>33</v>
      </c>
      <c r="D28" s="3" t="s">
        <v>34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2019-07-17T03:00:45Z</cp:lastPrinted>
  <dcterms:created xsi:type="dcterms:W3CDTF">2002-03-11T10:22:12Z</dcterms:created>
  <dcterms:modified xsi:type="dcterms:W3CDTF">2019-11-10T01:40:03Z</dcterms:modified>
</cp:coreProperties>
</file>